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 - 2024\Juan Liviapoma\"/>
    </mc:Choice>
  </mc:AlternateContent>
  <bookViews>
    <workbookView xWindow="0" yWindow="0" windowWidth="24000" windowHeight="9600" tabRatio="783"/>
  </bookViews>
  <sheets>
    <sheet name="Int.Quirurgicas" sheetId="32" r:id="rId1"/>
  </sheets>
  <definedNames>
    <definedName name="_xlnm.Print_Area" localSheetId="0">Int.Quirurgicas!$A$1:$O$56</definedName>
    <definedName name="ATENCIONES_DE_EMERGENCIAS_AÑO_2007">#N/A</definedName>
  </definedNames>
  <calcPr calcId="162913"/>
</workbook>
</file>

<file path=xl/calcChain.xml><?xml version="1.0" encoding="utf-8"?>
<calcChain xmlns="http://schemas.openxmlformats.org/spreadsheetml/2006/main">
  <c r="C53" i="32" l="1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O7" i="32"/>
  <c r="N7" i="32"/>
  <c r="M7" i="32"/>
  <c r="L7" i="32"/>
  <c r="K7" i="32"/>
  <c r="J7" i="32"/>
  <c r="I7" i="32"/>
  <c r="H7" i="32"/>
  <c r="G7" i="32"/>
  <c r="G6" i="32" s="1"/>
  <c r="F7" i="32"/>
  <c r="F6" i="32" s="1"/>
  <c r="E7" i="32"/>
  <c r="D7" i="32"/>
  <c r="E6" i="32"/>
  <c r="D6" i="32"/>
  <c r="O6" i="32" l="1"/>
  <c r="N6" i="32"/>
  <c r="M6" i="32"/>
  <c r="H6" i="32"/>
  <c r="L6" i="32"/>
  <c r="K6" i="32"/>
  <c r="J6" i="32"/>
  <c r="C38" i="32"/>
  <c r="C24" i="32"/>
  <c r="I6" i="32"/>
  <c r="C7" i="32"/>
  <c r="C6" i="32" l="1"/>
</calcChain>
</file>

<file path=xl/sharedStrings.xml><?xml version="1.0" encoding="utf-8"?>
<sst xmlns="http://schemas.openxmlformats.org/spreadsheetml/2006/main" count="65" uniqueCount="47">
  <si>
    <t>ESTABLECIMIENTOS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</si>
  <si>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</si>
  <si>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</si>
  <si>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</si>
  <si>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</si>
  <si>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</si>
  <si>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</si>
  <si>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</si>
  <si>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</si>
  <si>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</si>
  <si>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</si>
  <si>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</si>
  <si>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</si>
  <si>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</si>
  <si>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HOSPITAL SAN JOSE</t>
  </si>
  <si>
    <t>INTERVENCIONES  QUIRURGICAS</t>
  </si>
  <si>
    <t>DIRESA  CALLAO - 2024</t>
  </si>
  <si>
    <t>HOSP. DANIEL A. CARRION</t>
  </si>
  <si>
    <t>Cirugia General</t>
  </si>
  <si>
    <t>Traumatologia</t>
  </si>
  <si>
    <t>Otorrinolaringologia</t>
  </si>
  <si>
    <t>Oftalmologia</t>
  </si>
  <si>
    <t>Urologia</t>
  </si>
  <si>
    <t>Oncologia</t>
  </si>
  <si>
    <t>Cirugia Plastica</t>
  </si>
  <si>
    <t>Cirugia Pediatrica</t>
  </si>
  <si>
    <t>Neuro - Cirugia</t>
  </si>
  <si>
    <t xml:space="preserve"> - Vasectomias</t>
  </si>
  <si>
    <t xml:space="preserve"> - Cesareas</t>
  </si>
  <si>
    <t xml:space="preserve"> - Legrado uterino</t>
  </si>
  <si>
    <t xml:space="preserve"> - Ligadura de Trompas</t>
  </si>
  <si>
    <t xml:space="preserve"> - Ginecologia</t>
  </si>
  <si>
    <t xml:space="preserve"> - Otros</t>
  </si>
  <si>
    <t>BTB incluida en cesaria (referencial)</t>
  </si>
  <si>
    <t xml:space="preserve"> - Cirugia General</t>
  </si>
  <si>
    <t xml:space="preserve"> - Traumatologia</t>
  </si>
  <si>
    <t xml:space="preserve"> - Otorrinolaringologia</t>
  </si>
  <si>
    <t xml:space="preserve"> - Oftalmologia</t>
  </si>
  <si>
    <t xml:space="preserve">     Oncologia</t>
  </si>
  <si>
    <t xml:space="preserve"> - Urologia</t>
  </si>
  <si>
    <t xml:space="preserve"> - Legrado Uterino</t>
  </si>
  <si>
    <t>HOSPITAL VENTANILLA</t>
  </si>
  <si>
    <t xml:space="preserve"> - Oftamologia</t>
  </si>
  <si>
    <t xml:space="preserve"> - Oncología</t>
  </si>
  <si>
    <t xml:space="preserve"> - C. Plastica</t>
  </si>
  <si>
    <t xml:space="preserve"> - C. Pediatrica</t>
  </si>
  <si>
    <t>FUENTE:Libro de Inter.Quirurgicas- Prod.de Servicios-Estadística / Cirugias Mayor y Menor / Efectivas y Emergencias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</si>
</sst>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sz val="20"/>
      <name val="Cambria"/>
      <family val="1"/>
      <scheme val="major"/>
    </font>
    <font>
      <sz val="12"/>
      <color rgb="FFFF0000"/>
      <name val="Arial Narrow"/>
      <family val="2"/>
    </font>
    <font>
      <sz val="12"/>
      <color indexed="8"/>
      <name val="Arial Narrow"/>
      <family val="2"/>
    </font>
    <font>
      <sz val="11"/>
      <color rgb="FF21212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5" fillId="0" borderId="0" xfId="1" applyFont="1"/>
    <xf numFmtId="0" fontId="5" fillId="0" borderId="4" xfId="1" applyFont="1" applyBorder="1" applyAlignment="1" applyProtection="1">
      <alignment horizontal="center" vertical="center"/>
      <protection locked="0"/>
    </xf>
    <xf numFmtId="0" fontId="6" fillId="0" borderId="0" xfId="1" applyFont="1"/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4" borderId="14" xfId="1" applyFont="1" applyFill="1" applyBorder="1" applyAlignment="1" applyProtection="1">
      <alignment horizontal="center" vertical="center"/>
      <protection locked="0"/>
    </xf>
    <xf numFmtId="0" fontId="5" fillId="4" borderId="16" xfId="1" applyFont="1" applyFill="1" applyBorder="1" applyAlignment="1" applyProtection="1">
      <alignment horizontal="center" vertical="center"/>
      <protection locked="0"/>
    </xf>
    <xf numFmtId="0" fontId="5" fillId="4" borderId="15" xfId="1" applyFont="1" applyFill="1" applyBorder="1" applyAlignment="1" applyProtection="1">
      <alignment horizontal="center" vertical="center"/>
      <protection locked="0"/>
    </xf>
    <xf numFmtId="1" fontId="5" fillId="0" borderId="17" xfId="1" applyNumberFormat="1" applyFont="1" applyBorder="1" applyAlignment="1" applyProtection="1">
      <alignment horizontal="center" vertical="center"/>
      <protection locked="0"/>
    </xf>
    <xf numFmtId="1" fontId="5" fillId="4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5" fillId="0" borderId="19" xfId="1" applyFont="1" applyBorder="1"/>
    <xf numFmtId="1" fontId="6" fillId="0" borderId="5" xfId="1" applyNumberFormat="1" applyFont="1" applyBorder="1" applyAlignment="1">
      <alignment horizontal="center" vertical="center"/>
    </xf>
    <xf numFmtId="1" fontId="6" fillId="0" borderId="42" xfId="1" applyNumberFormat="1" applyFont="1" applyBorder="1" applyAlignment="1">
      <alignment horizontal="center" vertical="center"/>
    </xf>
    <xf numFmtId="1" fontId="5" fillId="0" borderId="31" xfId="1" applyNumberFormat="1" applyFont="1" applyBorder="1" applyAlignment="1" applyProtection="1">
      <alignment horizontal="center" vertical="center"/>
      <protection locked="0"/>
    </xf>
    <xf numFmtId="0" fontId="9" fillId="0" borderId="0" xfId="1" applyFont="1"/>
    <xf numFmtId="1" fontId="6" fillId="0" borderId="43" xfId="1" applyNumberFormat="1" applyFont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Fill="1"/>
    <xf numFmtId="0" fontId="5" fillId="0" borderId="29" xfId="1" applyFont="1" applyBorder="1"/>
    <xf numFmtId="0" fontId="5" fillId="0" borderId="26" xfId="1" applyFont="1" applyBorder="1"/>
    <xf numFmtId="0" fontId="11" fillId="0" borderId="0" xfId="1" applyFont="1"/>
    <xf numFmtId="0" fontId="5" fillId="0" borderId="1" xfId="1" applyFont="1" applyBorder="1" applyAlignment="1">
      <alignment horizontal="left" vertical="center" indent="1"/>
    </xf>
    <xf numFmtId="1" fontId="12" fillId="0" borderId="30" xfId="1" applyNumberFormat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left" vertical="center" indent="1"/>
    </xf>
    <xf numFmtId="1" fontId="12" fillId="0" borderId="18" xfId="1" applyNumberFormat="1" applyFont="1" applyBorder="1" applyAlignment="1" applyProtection="1">
      <alignment horizontal="center" vertical="center"/>
      <protection locked="0"/>
    </xf>
    <xf numFmtId="1" fontId="12" fillId="0" borderId="17" xfId="1" applyNumberFormat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>
      <alignment horizontal="left" vertical="center" indent="1"/>
    </xf>
    <xf numFmtId="0" fontId="9" fillId="0" borderId="6" xfId="1" applyFont="1" applyBorder="1" applyAlignment="1">
      <alignment horizontal="left" vertical="center" indent="1"/>
    </xf>
    <xf numFmtId="0" fontId="9" fillId="0" borderId="3" xfId="1" applyFont="1" applyBorder="1" applyAlignment="1">
      <alignment horizontal="left" vertical="center" indent="1"/>
    </xf>
    <xf numFmtId="0" fontId="5" fillId="0" borderId="13" xfId="1" applyFont="1" applyBorder="1" applyAlignment="1">
      <alignment horizontal="left" vertical="center" indent="1"/>
    </xf>
    <xf numFmtId="0" fontId="5" fillId="6" borderId="41" xfId="1" applyFont="1" applyFill="1" applyBorder="1" applyAlignment="1" applyProtection="1">
      <alignment horizontal="center" vertical="center"/>
      <protection locked="0"/>
    </xf>
    <xf numFmtId="0" fontId="5" fillId="6" borderId="39" xfId="1" applyFont="1" applyFill="1" applyBorder="1" applyAlignment="1" applyProtection="1">
      <alignment horizontal="center" vertical="center"/>
      <protection locked="0"/>
    </xf>
    <xf numFmtId="0" fontId="5" fillId="6" borderId="40" xfId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left" vertical="center" indent="1"/>
    </xf>
    <xf numFmtId="0" fontId="5" fillId="5" borderId="20" xfId="1" applyFont="1" applyFill="1" applyBorder="1" applyAlignment="1">
      <alignment horizontal="left" vertical="center" indent="1"/>
    </xf>
    <xf numFmtId="1" fontId="6" fillId="5" borderId="5" xfId="1" applyNumberFormat="1" applyFont="1" applyFill="1" applyBorder="1" applyAlignment="1">
      <alignment horizontal="center" vertical="center"/>
    </xf>
    <xf numFmtId="0" fontId="5" fillId="4" borderId="41" xfId="1" applyFont="1" applyFill="1" applyBorder="1" applyAlignment="1" applyProtection="1">
      <alignment horizontal="center" vertical="center"/>
      <protection locked="0"/>
    </xf>
    <xf numFmtId="0" fontId="5" fillId="4" borderId="39" xfId="1" applyFont="1" applyFill="1" applyBorder="1" applyAlignment="1" applyProtection="1">
      <alignment horizontal="center" vertical="center"/>
      <protection locked="0"/>
    </xf>
    <xf numFmtId="1" fontId="5" fillId="4" borderId="40" xfId="1" applyNumberFormat="1" applyFont="1" applyFill="1" applyBorder="1" applyAlignment="1" applyProtection="1">
      <alignment horizontal="center" vertical="center"/>
      <protection locked="0"/>
    </xf>
    <xf numFmtId="0" fontId="5" fillId="2" borderId="19" xfId="1" applyFont="1" applyFill="1" applyBorder="1"/>
    <xf numFmtId="0" fontId="11" fillId="0" borderId="0" xfId="1" applyFont="1" applyFill="1"/>
    <xf numFmtId="1" fontId="6" fillId="0" borderId="36" xfId="1" applyNumberFormat="1" applyFont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  <protection locked="0"/>
    </xf>
    <xf numFmtId="0" fontId="5" fillId="6" borderId="4" xfId="1" applyFont="1" applyFill="1" applyBorder="1" applyAlignment="1" applyProtection="1">
      <alignment horizontal="center" vertical="center"/>
      <protection locked="0"/>
    </xf>
    <xf numFmtId="0" fontId="5" fillId="6" borderId="11" xfId="1" applyFont="1" applyFill="1" applyBorder="1" applyAlignment="1" applyProtection="1">
      <alignment horizontal="center" vertical="center"/>
      <protection locked="0"/>
    </xf>
    <xf numFmtId="1" fontId="5" fillId="6" borderId="18" xfId="1" applyNumberFormat="1" applyFont="1" applyFill="1" applyBorder="1" applyAlignment="1" applyProtection="1">
      <alignment horizontal="center" vertical="center"/>
      <protection locked="0"/>
    </xf>
    <xf numFmtId="0" fontId="6" fillId="4" borderId="38" xfId="1" applyFont="1" applyFill="1" applyBorder="1" applyAlignment="1" applyProtection="1">
      <alignment horizontal="center" vertical="center"/>
      <protection locked="0"/>
    </xf>
    <xf numFmtId="0" fontId="5" fillId="4" borderId="38" xfId="1" applyFont="1" applyFill="1" applyBorder="1" applyAlignment="1" applyProtection="1">
      <alignment horizontal="center" vertical="center"/>
      <protection locked="0"/>
    </xf>
    <xf numFmtId="0" fontId="8" fillId="0" borderId="24" xfId="1" applyFont="1" applyBorder="1" applyAlignment="1" applyProtection="1">
      <alignment horizontal="center" vertical="center"/>
      <protection locked="0"/>
    </xf>
    <xf numFmtId="0" fontId="8" fillId="0" borderId="25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6" borderId="4" xfId="1" applyFont="1" applyFill="1" applyBorder="1" applyAlignment="1" applyProtection="1">
      <alignment horizontal="center" vertical="center"/>
      <protection locked="0"/>
    </xf>
    <xf numFmtId="0" fontId="5" fillId="0" borderId="35" xfId="1" applyFont="1" applyBorder="1"/>
    <xf numFmtId="0" fontId="5" fillId="5" borderId="5" xfId="1" applyFont="1" applyFill="1" applyBorder="1" applyAlignment="1">
      <alignment horizontal="left" vertical="center" indent="1"/>
    </xf>
    <xf numFmtId="0" fontId="6" fillId="4" borderId="14" xfId="1" applyFont="1" applyFill="1" applyBorder="1" applyAlignment="1" applyProtection="1">
      <alignment horizontal="center" vertical="center"/>
      <protection locked="0"/>
    </xf>
    <xf numFmtId="0" fontId="8" fillId="4" borderId="16" xfId="1" applyFont="1" applyFill="1" applyBorder="1" applyAlignment="1" applyProtection="1">
      <alignment horizontal="center" vertical="center"/>
      <protection locked="0"/>
    </xf>
    <xf numFmtId="0" fontId="13" fillId="0" borderId="0" xfId="1" applyFont="1"/>
    <xf numFmtId="0" fontId="5" fillId="4" borderId="23" xfId="1" applyFont="1" applyFill="1" applyBorder="1" applyAlignment="1" applyProtection="1">
      <alignment horizontal="center" vertical="center"/>
      <protection locked="0"/>
    </xf>
    <xf numFmtId="0" fontId="5" fillId="0" borderId="32" xfId="1" applyFont="1" applyBorder="1"/>
    <xf numFmtId="0" fontId="10" fillId="0" borderId="0" xfId="1" applyFont="1" applyBorder="1" applyAlignment="1">
      <alignment horizontal="center"/>
    </xf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4 2 2" xfId="6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57727</xdr:colOff>
      <xdr:row>0</xdr:row>
      <xdr:rowOff>101022</xdr:rowOff>
    </xdr:from>
    <xdr:to>
      <xdr:col>1</xdr:col>
      <xdr:colOff>1327727</xdr:colOff>
      <xdr:row>1</xdr:row>
      <xdr:rowOff>158749</xdr:rowOff>
    </xdr:to>
    <xdr:pic>
      <xdr:nvPicPr>
        <xdr:cNvPr id="2" name="Imagen 1" descr="C:\Users\yrumiche\Downloads\LOGO GRC (1)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7" y="101022"/>
          <a:ext cx="1270000" cy="5625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587582</xdr:colOff>
      <xdr:row>0</xdr:row>
      <xdr:rowOff>202046</xdr:rowOff>
    </xdr:from>
    <xdr:to>
      <xdr:col>14</xdr:col>
      <xdr:colOff>505610</xdr:colOff>
      <xdr:row>1</xdr:row>
      <xdr:rowOff>217632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926" y="202046"/>
          <a:ext cx="1130301" cy="5227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106"/>
  <sheetViews>
    <sheetView showGridLines="0" tabSelected="1" topLeftCell="B1" zoomScale="80" zoomScaleNormal="80" zoomScaleSheetLayoutView="66" workbookViewId="0">
      <pane xSplit="1" topLeftCell="C1" activePane="topRight" state="frozen"/>
      <selection activeCell="B7" sqref="B7"/>
      <selection pane="topRight" activeCell="R10" sqref="R10"/>
    </sheetView>
  </sheetViews>
  <sheetFormatPr baseColWidth="10" defaultRowHeight="15.75" x14ac:dyDescent="0.25"/>
  <cols>
    <col min="1" max="1" width="0" style="1" hidden="1" customWidth="1"/>
    <col min="2" max="2" width="42.85546875" style="1" customWidth="1"/>
    <col min="3" max="6" width="9.28515625" style="1" customWidth="1"/>
    <col min="7" max="15" width="9.140625" style="1" customWidth="1"/>
    <col min="16" max="16" width="11.42578125" style="1"/>
    <col min="17" max="17" width="25.28515625" style="1" customWidth="1"/>
    <col min="18" max="16384" width="11.42578125" style="1"/>
  </cols>
  <sheetData>
    <row r="1" spans="1:17" ht="39.75" customHeight="1" x14ac:dyDescent="0.25">
      <c r="A1" s="42"/>
      <c r="B1" s="39"/>
      <c r="C1" s="39"/>
      <c r="D1" s="39"/>
      <c r="E1" s="39"/>
      <c r="F1" s="39"/>
      <c r="G1" s="41"/>
      <c r="H1" s="41"/>
      <c r="I1" s="41"/>
      <c r="J1" s="41"/>
      <c r="K1" s="41"/>
      <c r="L1" s="41"/>
      <c r="M1" s="41"/>
      <c r="N1" s="41"/>
      <c r="O1" s="41"/>
    </row>
    <row r="2" spans="1:17" ht="24.75" customHeight="1" x14ac:dyDescent="0.35">
      <c r="A2" s="32"/>
      <c r="B2" s="82" t="s">
        <v>15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ht="24.75" customHeight="1" x14ac:dyDescent="0.35">
      <c r="A3" s="32"/>
      <c r="B3" s="82" t="s">
        <v>16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7" ht="15" customHeight="1" thickBot="1" x14ac:dyDescent="0.3">
      <c r="A4" s="3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7" ht="24" customHeight="1" thickBot="1" x14ac:dyDescent="0.3">
      <c r="A5" s="32"/>
      <c r="B5" s="13" t="s">
        <v>0</v>
      </c>
      <c r="C5" s="14" t="s">
        <v>1</v>
      </c>
      <c r="D5" s="15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8" t="s">
        <v>11</v>
      </c>
      <c r="N5" s="16" t="s">
        <v>12</v>
      </c>
      <c r="O5" s="17" t="s">
        <v>13</v>
      </c>
    </row>
    <row r="6" spans="1:17" ht="24" customHeight="1" thickBot="1" x14ac:dyDescent="0.3">
      <c r="A6" s="32"/>
      <c r="B6" s="13" t="s">
        <v>1</v>
      </c>
      <c r="C6" s="13">
        <f t="shared" ref="C6:O6" si="0">SUM(C7+C24+C38)</f>
        <v>11176</v>
      </c>
      <c r="D6" s="15">
        <f t="shared" si="0"/>
        <v>781</v>
      </c>
      <c r="E6" s="16">
        <f t="shared" si="0"/>
        <v>734</v>
      </c>
      <c r="F6" s="16">
        <f t="shared" si="0"/>
        <v>924</v>
      </c>
      <c r="G6" s="16">
        <f t="shared" si="0"/>
        <v>927</v>
      </c>
      <c r="H6" s="16">
        <f t="shared" si="0"/>
        <v>1027</v>
      </c>
      <c r="I6" s="16">
        <f t="shared" si="0"/>
        <v>872</v>
      </c>
      <c r="J6" s="16">
        <f t="shared" si="0"/>
        <v>957</v>
      </c>
      <c r="K6" s="16">
        <f t="shared" si="0"/>
        <v>937</v>
      </c>
      <c r="L6" s="16">
        <f t="shared" si="0"/>
        <v>1146</v>
      </c>
      <c r="M6" s="18">
        <f t="shared" si="0"/>
        <v>950</v>
      </c>
      <c r="N6" s="16">
        <f t="shared" si="0"/>
        <v>1003</v>
      </c>
      <c r="O6" s="17">
        <f t="shared" si="0"/>
        <v>918</v>
      </c>
      <c r="Q6" s="43"/>
    </row>
    <row r="7" spans="1:17" ht="24" customHeight="1" thickBot="1" x14ac:dyDescent="0.3">
      <c r="A7" s="32"/>
      <c r="B7" s="13" t="s">
        <v>17</v>
      </c>
      <c r="C7" s="13">
        <f t="shared" ref="C7:O7" si="1">SUM(C8:C22)</f>
        <v>6462</v>
      </c>
      <c r="D7" s="15">
        <f>SUM(D8:D22)</f>
        <v>447</v>
      </c>
      <c r="E7" s="16">
        <f t="shared" si="1"/>
        <v>435</v>
      </c>
      <c r="F7" s="16">
        <f t="shared" si="1"/>
        <v>519</v>
      </c>
      <c r="G7" s="16">
        <f t="shared" si="1"/>
        <v>505</v>
      </c>
      <c r="H7" s="16">
        <f t="shared" si="1"/>
        <v>607</v>
      </c>
      <c r="I7" s="16">
        <f t="shared" si="1"/>
        <v>489</v>
      </c>
      <c r="J7" s="16">
        <f t="shared" si="1"/>
        <v>583</v>
      </c>
      <c r="K7" s="16">
        <f t="shared" si="1"/>
        <v>561</v>
      </c>
      <c r="L7" s="16">
        <f t="shared" si="1"/>
        <v>578</v>
      </c>
      <c r="M7" s="18">
        <f>SUM(M8:M22)</f>
        <v>566</v>
      </c>
      <c r="N7" s="16">
        <f>SUM(N8:N22)</f>
        <v>622</v>
      </c>
      <c r="O7" s="17">
        <f t="shared" si="1"/>
        <v>550</v>
      </c>
      <c r="P7" s="43"/>
    </row>
    <row r="8" spans="1:17" ht="24" customHeight="1" x14ac:dyDescent="0.25">
      <c r="A8" s="32"/>
      <c r="B8" s="44" t="s">
        <v>18</v>
      </c>
      <c r="C8" s="19">
        <f t="shared" ref="C8:C23" si="2">SUM(D8:O8)</f>
        <v>1590</v>
      </c>
      <c r="D8" s="11">
        <v>121</v>
      </c>
      <c r="E8" s="11">
        <v>97</v>
      </c>
      <c r="F8" s="9">
        <v>127</v>
      </c>
      <c r="G8" s="9">
        <v>121</v>
      </c>
      <c r="H8" s="9">
        <v>123</v>
      </c>
      <c r="I8" s="9">
        <v>107</v>
      </c>
      <c r="J8" s="9">
        <v>125</v>
      </c>
      <c r="K8" s="9">
        <v>149</v>
      </c>
      <c r="L8" s="9">
        <v>172</v>
      </c>
      <c r="M8" s="23">
        <v>133</v>
      </c>
      <c r="N8" s="9">
        <v>165</v>
      </c>
      <c r="O8" s="45">
        <v>150</v>
      </c>
      <c r="P8" s="43"/>
    </row>
    <row r="9" spans="1:17" ht="24" customHeight="1" x14ac:dyDescent="0.25">
      <c r="A9" s="32"/>
      <c r="B9" s="46" t="s">
        <v>19</v>
      </c>
      <c r="C9" s="20">
        <f t="shared" si="2"/>
        <v>574</v>
      </c>
      <c r="D9" s="5">
        <v>31</v>
      </c>
      <c r="E9" s="5">
        <v>23</v>
      </c>
      <c r="F9" s="2">
        <v>40</v>
      </c>
      <c r="G9" s="2">
        <v>49</v>
      </c>
      <c r="H9" s="2">
        <v>57</v>
      </c>
      <c r="I9" s="2">
        <v>51</v>
      </c>
      <c r="J9" s="2">
        <v>35</v>
      </c>
      <c r="K9" s="2">
        <v>48</v>
      </c>
      <c r="L9" s="2">
        <v>64</v>
      </c>
      <c r="M9" s="5">
        <v>42</v>
      </c>
      <c r="N9" s="2">
        <v>75</v>
      </c>
      <c r="O9" s="47">
        <v>59</v>
      </c>
      <c r="P9" s="43"/>
      <c r="Q9" s="43"/>
    </row>
    <row r="10" spans="1:17" ht="24" customHeight="1" x14ac:dyDescent="0.25">
      <c r="A10" s="32"/>
      <c r="B10" s="46" t="s">
        <v>20</v>
      </c>
      <c r="C10" s="20">
        <f t="shared" si="2"/>
        <v>167</v>
      </c>
      <c r="D10" s="5">
        <v>16</v>
      </c>
      <c r="E10" s="5">
        <v>14</v>
      </c>
      <c r="F10" s="2">
        <v>11</v>
      </c>
      <c r="G10" s="2">
        <v>13</v>
      </c>
      <c r="H10" s="2">
        <v>14</v>
      </c>
      <c r="I10" s="2">
        <v>11</v>
      </c>
      <c r="J10" s="2">
        <v>11</v>
      </c>
      <c r="K10" s="2">
        <v>12</v>
      </c>
      <c r="L10" s="2">
        <v>17</v>
      </c>
      <c r="M10" s="5">
        <v>11</v>
      </c>
      <c r="N10" s="2">
        <v>18</v>
      </c>
      <c r="O10" s="47">
        <v>19</v>
      </c>
      <c r="Q10" s="43"/>
    </row>
    <row r="11" spans="1:17" ht="24" customHeight="1" x14ac:dyDescent="0.25">
      <c r="A11" s="32"/>
      <c r="B11" s="46" t="s">
        <v>21</v>
      </c>
      <c r="C11" s="20">
        <f t="shared" si="2"/>
        <v>112</v>
      </c>
      <c r="D11" s="5">
        <v>19</v>
      </c>
      <c r="E11" s="2">
        <v>20</v>
      </c>
      <c r="F11" s="2">
        <v>24</v>
      </c>
      <c r="G11" s="2">
        <v>1</v>
      </c>
      <c r="H11" s="2">
        <v>12</v>
      </c>
      <c r="I11" s="2">
        <v>7</v>
      </c>
      <c r="J11" s="2">
        <v>1</v>
      </c>
      <c r="K11" s="2">
        <v>0</v>
      </c>
      <c r="L11" s="2">
        <v>1</v>
      </c>
      <c r="M11" s="5">
        <v>8</v>
      </c>
      <c r="N11" s="2">
        <v>19</v>
      </c>
      <c r="O11" s="47">
        <v>0</v>
      </c>
      <c r="P11" s="43"/>
    </row>
    <row r="12" spans="1:17" ht="24" customHeight="1" x14ac:dyDescent="0.25">
      <c r="A12" s="32"/>
      <c r="B12" s="46" t="s">
        <v>22</v>
      </c>
      <c r="C12" s="20">
        <f t="shared" si="2"/>
        <v>332</v>
      </c>
      <c r="D12" s="5">
        <v>17</v>
      </c>
      <c r="E12" s="5">
        <v>17</v>
      </c>
      <c r="F12" s="2">
        <v>29</v>
      </c>
      <c r="G12" s="2">
        <v>28</v>
      </c>
      <c r="H12" s="2">
        <v>23</v>
      </c>
      <c r="I12" s="2">
        <v>26</v>
      </c>
      <c r="J12" s="2">
        <v>33</v>
      </c>
      <c r="K12" s="2">
        <v>42</v>
      </c>
      <c r="L12" s="2">
        <v>37</v>
      </c>
      <c r="M12" s="5">
        <v>27</v>
      </c>
      <c r="N12" s="2">
        <v>29</v>
      </c>
      <c r="O12" s="47">
        <v>24</v>
      </c>
    </row>
    <row r="13" spans="1:17" ht="24" customHeight="1" x14ac:dyDescent="0.25">
      <c r="A13" s="32"/>
      <c r="B13" s="46" t="s">
        <v>23</v>
      </c>
      <c r="C13" s="20">
        <f t="shared" si="2"/>
        <v>304</v>
      </c>
      <c r="D13" s="5">
        <v>20</v>
      </c>
      <c r="E13" s="5">
        <v>30</v>
      </c>
      <c r="F13" s="2">
        <v>22</v>
      </c>
      <c r="G13" s="2">
        <v>24</v>
      </c>
      <c r="H13" s="2">
        <v>26</v>
      </c>
      <c r="I13" s="2">
        <v>22</v>
      </c>
      <c r="J13" s="2">
        <v>23</v>
      </c>
      <c r="K13" s="2">
        <v>26</v>
      </c>
      <c r="L13" s="2">
        <v>29</v>
      </c>
      <c r="M13" s="5">
        <v>31</v>
      </c>
      <c r="N13" s="2">
        <v>26</v>
      </c>
      <c r="O13" s="47">
        <v>25</v>
      </c>
    </row>
    <row r="14" spans="1:17" ht="24" customHeight="1" x14ac:dyDescent="0.25">
      <c r="A14" s="32"/>
      <c r="B14" s="46" t="s">
        <v>24</v>
      </c>
      <c r="C14" s="20">
        <f t="shared" si="2"/>
        <v>381</v>
      </c>
      <c r="D14" s="5">
        <v>12</v>
      </c>
      <c r="E14" s="5">
        <v>10</v>
      </c>
      <c r="F14" s="2">
        <v>12</v>
      </c>
      <c r="G14" s="2">
        <v>10</v>
      </c>
      <c r="H14" s="2">
        <v>107</v>
      </c>
      <c r="I14" s="2">
        <v>10</v>
      </c>
      <c r="J14" s="2">
        <v>59</v>
      </c>
      <c r="K14" s="2">
        <v>13</v>
      </c>
      <c r="L14" s="2">
        <v>13</v>
      </c>
      <c r="M14" s="5">
        <v>98</v>
      </c>
      <c r="N14" s="2">
        <v>15</v>
      </c>
      <c r="O14" s="47">
        <v>22</v>
      </c>
    </row>
    <row r="15" spans="1:17" ht="24" customHeight="1" x14ac:dyDescent="0.25">
      <c r="A15" s="32"/>
      <c r="B15" s="46" t="s">
        <v>25</v>
      </c>
      <c r="C15" s="20">
        <f t="shared" si="2"/>
        <v>524</v>
      </c>
      <c r="D15" s="8">
        <v>31</v>
      </c>
      <c r="E15" s="8">
        <v>57</v>
      </c>
      <c r="F15" s="4">
        <v>39</v>
      </c>
      <c r="G15" s="4">
        <v>46</v>
      </c>
      <c r="H15" s="4">
        <v>32</v>
      </c>
      <c r="I15" s="4">
        <v>34</v>
      </c>
      <c r="J15" s="4">
        <v>46</v>
      </c>
      <c r="K15" s="4">
        <v>43</v>
      </c>
      <c r="L15" s="4">
        <v>33</v>
      </c>
      <c r="M15" s="8">
        <v>61</v>
      </c>
      <c r="N15" s="4">
        <v>55</v>
      </c>
      <c r="O15" s="48">
        <v>47</v>
      </c>
    </row>
    <row r="16" spans="1:17" ht="24" customHeight="1" x14ac:dyDescent="0.25">
      <c r="A16" s="32"/>
      <c r="B16" s="49" t="s">
        <v>26</v>
      </c>
      <c r="C16" s="20">
        <f t="shared" si="2"/>
        <v>445</v>
      </c>
      <c r="D16" s="8">
        <v>21</v>
      </c>
      <c r="E16" s="8">
        <v>23</v>
      </c>
      <c r="F16" s="4">
        <v>36</v>
      </c>
      <c r="G16" s="4">
        <v>41</v>
      </c>
      <c r="H16" s="4">
        <v>37</v>
      </c>
      <c r="I16" s="4">
        <v>41</v>
      </c>
      <c r="J16" s="4">
        <v>46</v>
      </c>
      <c r="K16" s="4">
        <v>40</v>
      </c>
      <c r="L16" s="4">
        <v>43</v>
      </c>
      <c r="M16" s="8">
        <v>30</v>
      </c>
      <c r="N16" s="4">
        <v>42</v>
      </c>
      <c r="O16" s="48">
        <v>45</v>
      </c>
    </row>
    <row r="17" spans="1:15" ht="24" customHeight="1" x14ac:dyDescent="0.25">
      <c r="A17" s="32"/>
      <c r="B17" s="50" t="s">
        <v>27</v>
      </c>
      <c r="C17" s="20">
        <f t="shared" si="2"/>
        <v>0</v>
      </c>
      <c r="D17" s="8">
        <v>0</v>
      </c>
      <c r="E17" s="8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8">
        <v>0</v>
      </c>
      <c r="N17" s="4">
        <v>0</v>
      </c>
      <c r="O17" s="48">
        <v>0</v>
      </c>
    </row>
    <row r="18" spans="1:15" ht="24" customHeight="1" x14ac:dyDescent="0.25">
      <c r="A18" s="32"/>
      <c r="B18" s="46" t="s">
        <v>28</v>
      </c>
      <c r="C18" s="20">
        <f t="shared" si="2"/>
        <v>1035</v>
      </c>
      <c r="D18" s="22">
        <v>86</v>
      </c>
      <c r="E18" s="5">
        <v>70</v>
      </c>
      <c r="F18" s="2">
        <v>88</v>
      </c>
      <c r="G18" s="2">
        <v>84</v>
      </c>
      <c r="H18" s="2">
        <v>104</v>
      </c>
      <c r="I18" s="2">
        <v>90</v>
      </c>
      <c r="J18" s="2">
        <v>114</v>
      </c>
      <c r="K18" s="2">
        <v>91</v>
      </c>
      <c r="L18" s="2">
        <v>88</v>
      </c>
      <c r="M18" s="5">
        <v>72</v>
      </c>
      <c r="N18" s="2">
        <v>81</v>
      </c>
      <c r="O18" s="47">
        <v>67</v>
      </c>
    </row>
    <row r="19" spans="1:15" ht="24" customHeight="1" x14ac:dyDescent="0.25">
      <c r="A19" s="32"/>
      <c r="B19" s="46" t="s">
        <v>29</v>
      </c>
      <c r="C19" s="20">
        <f t="shared" si="2"/>
        <v>0</v>
      </c>
      <c r="D19" s="5">
        <v>0</v>
      </c>
      <c r="E19" s="5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5">
        <v>0</v>
      </c>
      <c r="N19" s="2">
        <v>0</v>
      </c>
      <c r="O19" s="47">
        <v>0</v>
      </c>
    </row>
    <row r="20" spans="1:15" ht="24" customHeight="1" x14ac:dyDescent="0.25">
      <c r="A20" s="32"/>
      <c r="B20" s="51" t="s">
        <v>30</v>
      </c>
      <c r="C20" s="20">
        <f t="shared" si="2"/>
        <v>0</v>
      </c>
      <c r="D20" s="5">
        <v>0</v>
      </c>
      <c r="E20" s="5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5">
        <v>0</v>
      </c>
      <c r="N20" s="2">
        <v>0</v>
      </c>
      <c r="O20" s="47">
        <v>0</v>
      </c>
    </row>
    <row r="21" spans="1:15" ht="21" customHeight="1" x14ac:dyDescent="0.25">
      <c r="A21" s="32"/>
      <c r="B21" s="52" t="s">
        <v>31</v>
      </c>
      <c r="C21" s="34">
        <f t="shared" si="2"/>
        <v>734</v>
      </c>
      <c r="D21" s="53">
        <v>73</v>
      </c>
      <c r="E21" s="53">
        <v>35</v>
      </c>
      <c r="F21" s="54">
        <v>91</v>
      </c>
      <c r="G21" s="54">
        <v>88</v>
      </c>
      <c r="H21" s="54">
        <v>72</v>
      </c>
      <c r="I21" s="54">
        <v>90</v>
      </c>
      <c r="J21" s="54">
        <v>90</v>
      </c>
      <c r="K21" s="54">
        <v>49</v>
      </c>
      <c r="L21" s="54">
        <v>38</v>
      </c>
      <c r="M21" s="53">
        <v>26</v>
      </c>
      <c r="N21" s="54">
        <v>46</v>
      </c>
      <c r="O21" s="55">
        <v>36</v>
      </c>
    </row>
    <row r="22" spans="1:15" ht="23.25" customHeight="1" thickBot="1" x14ac:dyDescent="0.3">
      <c r="A22" s="32"/>
      <c r="B22" s="56" t="s">
        <v>32</v>
      </c>
      <c r="C22" s="33">
        <f t="shared" si="2"/>
        <v>264</v>
      </c>
      <c r="D22" s="12">
        <v>0</v>
      </c>
      <c r="E22" s="12">
        <v>39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48</v>
      </c>
      <c r="L22" s="10">
        <v>43</v>
      </c>
      <c r="M22" s="12">
        <v>27</v>
      </c>
      <c r="N22" s="10">
        <v>51</v>
      </c>
      <c r="O22" s="35">
        <v>56</v>
      </c>
    </row>
    <row r="23" spans="1:15" ht="23.25" customHeight="1" thickBot="1" x14ac:dyDescent="0.3">
      <c r="A23" s="32"/>
      <c r="B23" s="57" t="s">
        <v>33</v>
      </c>
      <c r="C23" s="58">
        <f t="shared" si="2"/>
        <v>0</v>
      </c>
      <c r="D23" s="59">
        <v>0</v>
      </c>
      <c r="E23" s="59">
        <v>0</v>
      </c>
      <c r="F23" s="59">
        <v>0</v>
      </c>
      <c r="G23" s="60">
        <v>0</v>
      </c>
      <c r="H23" s="60">
        <v>0</v>
      </c>
      <c r="I23" s="60">
        <v>0</v>
      </c>
      <c r="J23" s="60">
        <v>0</v>
      </c>
      <c r="K23" s="80">
        <v>0</v>
      </c>
      <c r="L23" s="60">
        <v>0</v>
      </c>
      <c r="M23" s="59">
        <v>0</v>
      </c>
      <c r="N23" s="60">
        <v>0</v>
      </c>
      <c r="O23" s="61">
        <v>0</v>
      </c>
    </row>
    <row r="24" spans="1:15" ht="23.25" customHeight="1" thickBot="1" x14ac:dyDescent="0.3">
      <c r="A24" s="32"/>
      <c r="B24" s="13" t="s">
        <v>14</v>
      </c>
      <c r="C24" s="14">
        <f>SUM(C25:C36)</f>
        <v>2962</v>
      </c>
      <c r="D24" s="15">
        <f>SUM(D25:D36)</f>
        <v>194</v>
      </c>
      <c r="E24" s="16">
        <f>SUM(E25:E36)</f>
        <v>140</v>
      </c>
      <c r="F24" s="16">
        <f>SUM(F25:F36)</f>
        <v>271</v>
      </c>
      <c r="G24" s="16">
        <f>SUM(G25:G36)</f>
        <v>297</v>
      </c>
      <c r="H24" s="16">
        <f t="shared" ref="H24:O24" si="3">SUM(H25:H36)</f>
        <v>292</v>
      </c>
      <c r="I24" s="16">
        <f t="shared" si="3"/>
        <v>262</v>
      </c>
      <c r="J24" s="16">
        <f t="shared" si="3"/>
        <v>244</v>
      </c>
      <c r="K24" s="16">
        <f t="shared" si="3"/>
        <v>226</v>
      </c>
      <c r="L24" s="16">
        <f t="shared" si="3"/>
        <v>269</v>
      </c>
      <c r="M24" s="18">
        <f t="shared" si="3"/>
        <v>257</v>
      </c>
      <c r="N24" s="16">
        <f t="shared" si="3"/>
        <v>266</v>
      </c>
      <c r="O24" s="17">
        <f t="shared" si="3"/>
        <v>244</v>
      </c>
    </row>
    <row r="25" spans="1:15" ht="24" customHeight="1" x14ac:dyDescent="0.25">
      <c r="A25" s="32"/>
      <c r="B25" s="44" t="s">
        <v>34</v>
      </c>
      <c r="C25" s="38">
        <f t="shared" ref="C25:C37" si="4">SUM(D25:O25)</f>
        <v>1162</v>
      </c>
      <c r="D25" s="24">
        <v>74</v>
      </c>
      <c r="E25" s="4">
        <v>59</v>
      </c>
      <c r="F25" s="4">
        <v>110</v>
      </c>
      <c r="G25" s="4">
        <v>117</v>
      </c>
      <c r="H25" s="4">
        <v>112</v>
      </c>
      <c r="I25" s="4">
        <v>103</v>
      </c>
      <c r="J25" s="4">
        <v>100</v>
      </c>
      <c r="K25" s="4">
        <v>85</v>
      </c>
      <c r="L25" s="4">
        <v>117</v>
      </c>
      <c r="M25" s="8">
        <v>95</v>
      </c>
      <c r="N25" s="8">
        <v>98</v>
      </c>
      <c r="O25" s="29">
        <v>92</v>
      </c>
    </row>
    <row r="26" spans="1:15" ht="24" customHeight="1" x14ac:dyDescent="0.25">
      <c r="A26" s="32"/>
      <c r="B26" s="49" t="s">
        <v>35</v>
      </c>
      <c r="C26" s="38">
        <f t="shared" si="4"/>
        <v>16</v>
      </c>
      <c r="D26" s="24">
        <v>2</v>
      </c>
      <c r="E26" s="4">
        <v>1</v>
      </c>
      <c r="F26" s="4">
        <v>4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8">
        <v>2</v>
      </c>
      <c r="N26" s="8">
        <v>5</v>
      </c>
      <c r="O26" s="29">
        <v>0</v>
      </c>
    </row>
    <row r="27" spans="1:15" ht="24" customHeight="1" x14ac:dyDescent="0.25">
      <c r="A27" s="32"/>
      <c r="B27" s="46" t="s">
        <v>36</v>
      </c>
      <c r="C27" s="38">
        <f t="shared" si="4"/>
        <v>66</v>
      </c>
      <c r="D27" s="25">
        <v>6</v>
      </c>
      <c r="E27" s="2">
        <v>6</v>
      </c>
      <c r="F27" s="2">
        <v>7</v>
      </c>
      <c r="G27" s="2">
        <v>4</v>
      </c>
      <c r="H27" s="2">
        <v>7</v>
      </c>
      <c r="I27" s="2">
        <v>3</v>
      </c>
      <c r="J27" s="2">
        <v>6</v>
      </c>
      <c r="K27" s="2">
        <v>5</v>
      </c>
      <c r="L27" s="2">
        <v>5</v>
      </c>
      <c r="M27" s="5">
        <v>5</v>
      </c>
      <c r="N27" s="5">
        <v>3</v>
      </c>
      <c r="O27" s="21">
        <v>9</v>
      </c>
    </row>
    <row r="28" spans="1:15" ht="24" customHeight="1" x14ac:dyDescent="0.25">
      <c r="A28" s="32"/>
      <c r="B28" s="46" t="s">
        <v>37</v>
      </c>
      <c r="C28" s="38">
        <f t="shared" si="4"/>
        <v>395</v>
      </c>
      <c r="D28" s="25">
        <v>23</v>
      </c>
      <c r="E28" s="2">
        <v>3</v>
      </c>
      <c r="F28" s="2">
        <v>37</v>
      </c>
      <c r="G28" s="2">
        <v>34</v>
      </c>
      <c r="H28" s="2">
        <v>50</v>
      </c>
      <c r="I28" s="2">
        <v>45</v>
      </c>
      <c r="J28" s="2">
        <v>26</v>
      </c>
      <c r="K28" s="2">
        <v>31</v>
      </c>
      <c r="L28" s="2">
        <v>35</v>
      </c>
      <c r="M28" s="5">
        <v>35</v>
      </c>
      <c r="N28" s="5">
        <v>34</v>
      </c>
      <c r="O28" s="21">
        <v>42</v>
      </c>
    </row>
    <row r="29" spans="1:15" ht="24" customHeight="1" x14ac:dyDescent="0.25">
      <c r="A29" s="32"/>
      <c r="B29" s="46" t="s">
        <v>38</v>
      </c>
      <c r="C29" s="38">
        <f t="shared" si="4"/>
        <v>29</v>
      </c>
      <c r="D29" s="2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7</v>
      </c>
      <c r="L29" s="4">
        <v>7</v>
      </c>
      <c r="M29" s="8">
        <v>6</v>
      </c>
      <c r="N29" s="8">
        <v>6</v>
      </c>
      <c r="O29" s="29">
        <v>3</v>
      </c>
    </row>
    <row r="30" spans="1:15" ht="24" customHeight="1" x14ac:dyDescent="0.25">
      <c r="A30" s="32"/>
      <c r="B30" s="49" t="s">
        <v>39</v>
      </c>
      <c r="C30" s="38">
        <f t="shared" si="4"/>
        <v>164</v>
      </c>
      <c r="D30" s="24">
        <v>10</v>
      </c>
      <c r="E30" s="4">
        <v>16</v>
      </c>
      <c r="F30" s="4">
        <v>15</v>
      </c>
      <c r="G30" s="4">
        <v>22</v>
      </c>
      <c r="H30" s="4">
        <v>15</v>
      </c>
      <c r="I30" s="4">
        <v>9</v>
      </c>
      <c r="J30" s="4">
        <v>17</v>
      </c>
      <c r="K30" s="4">
        <v>20</v>
      </c>
      <c r="L30" s="4">
        <v>10</v>
      </c>
      <c r="M30" s="8">
        <v>11</v>
      </c>
      <c r="N30" s="8">
        <v>13</v>
      </c>
      <c r="O30" s="29">
        <v>6</v>
      </c>
    </row>
    <row r="31" spans="1:15" s="40" customFormat="1" ht="24" customHeight="1" x14ac:dyDescent="0.25">
      <c r="A31" s="62"/>
      <c r="B31" s="50" t="s">
        <v>27</v>
      </c>
      <c r="C31" s="38">
        <f t="shared" si="4"/>
        <v>0</v>
      </c>
      <c r="D31" s="2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8">
        <v>0</v>
      </c>
      <c r="N31" s="8">
        <v>0</v>
      </c>
      <c r="O31" s="29">
        <v>0</v>
      </c>
    </row>
    <row r="32" spans="1:15" ht="24" customHeight="1" x14ac:dyDescent="0.25">
      <c r="A32" s="32"/>
      <c r="B32" s="49" t="s">
        <v>28</v>
      </c>
      <c r="C32" s="38">
        <f t="shared" si="4"/>
        <v>683</v>
      </c>
      <c r="D32" s="24">
        <v>52</v>
      </c>
      <c r="E32" s="4">
        <v>42</v>
      </c>
      <c r="F32" s="4">
        <v>62</v>
      </c>
      <c r="G32" s="31">
        <v>69</v>
      </c>
      <c r="H32" s="31">
        <v>55</v>
      </c>
      <c r="I32" s="4">
        <v>59</v>
      </c>
      <c r="J32" s="4">
        <v>61</v>
      </c>
      <c r="K32" s="4">
        <v>48</v>
      </c>
      <c r="L32" s="4">
        <v>55</v>
      </c>
      <c r="M32" s="8">
        <v>54</v>
      </c>
      <c r="N32" s="8">
        <v>59</v>
      </c>
      <c r="O32" s="29">
        <v>67</v>
      </c>
    </row>
    <row r="33" spans="1:16" ht="24" customHeight="1" x14ac:dyDescent="0.25">
      <c r="A33" s="32"/>
      <c r="B33" s="46" t="s">
        <v>40</v>
      </c>
      <c r="C33" s="38">
        <f t="shared" si="4"/>
        <v>1</v>
      </c>
      <c r="D33" s="25">
        <v>0</v>
      </c>
      <c r="E33" s="2">
        <v>0</v>
      </c>
      <c r="F33" s="2">
        <v>0</v>
      </c>
      <c r="G33" s="2">
        <v>0</v>
      </c>
      <c r="H33" s="2">
        <v>0</v>
      </c>
      <c r="I33" s="4">
        <v>0</v>
      </c>
      <c r="J33" s="4">
        <v>0</v>
      </c>
      <c r="K33" s="4">
        <v>0</v>
      </c>
      <c r="L33" s="4">
        <v>0</v>
      </c>
      <c r="M33" s="8">
        <v>0</v>
      </c>
      <c r="N33" s="8">
        <v>0</v>
      </c>
      <c r="O33" s="29">
        <v>1</v>
      </c>
      <c r="P33" s="43"/>
    </row>
    <row r="34" spans="1:16" s="40" customFormat="1" ht="24" customHeight="1" x14ac:dyDescent="0.25">
      <c r="A34" s="62"/>
      <c r="B34" s="51" t="s">
        <v>30</v>
      </c>
      <c r="C34" s="38">
        <f t="shared" si="4"/>
        <v>26</v>
      </c>
      <c r="D34" s="25">
        <v>0</v>
      </c>
      <c r="E34" s="2">
        <v>0</v>
      </c>
      <c r="F34" s="2">
        <v>0</v>
      </c>
      <c r="G34" s="2">
        <v>0</v>
      </c>
      <c r="H34" s="2">
        <v>0</v>
      </c>
      <c r="I34" s="2">
        <v>8</v>
      </c>
      <c r="J34" s="2">
        <v>8</v>
      </c>
      <c r="K34" s="2">
        <v>0</v>
      </c>
      <c r="L34" s="2">
        <v>0</v>
      </c>
      <c r="M34" s="5">
        <v>0</v>
      </c>
      <c r="N34" s="5">
        <v>0</v>
      </c>
      <c r="O34" s="21">
        <v>10</v>
      </c>
      <c r="P34" s="63"/>
    </row>
    <row r="35" spans="1:16" ht="24" customHeight="1" x14ac:dyDescent="0.25">
      <c r="A35" s="32"/>
      <c r="B35" s="46" t="s">
        <v>31</v>
      </c>
      <c r="C35" s="64">
        <f t="shared" si="4"/>
        <v>404</v>
      </c>
      <c r="D35" s="65">
        <v>27</v>
      </c>
      <c r="E35" s="66">
        <v>11</v>
      </c>
      <c r="F35" s="66">
        <v>30</v>
      </c>
      <c r="G35" s="66">
        <v>45</v>
      </c>
      <c r="H35" s="66">
        <v>50</v>
      </c>
      <c r="I35" s="66">
        <v>35</v>
      </c>
      <c r="J35" s="66">
        <v>25</v>
      </c>
      <c r="K35" s="66">
        <v>30</v>
      </c>
      <c r="L35" s="66">
        <v>40</v>
      </c>
      <c r="M35" s="67">
        <v>49</v>
      </c>
      <c r="N35" s="67">
        <v>48</v>
      </c>
      <c r="O35" s="68">
        <v>14</v>
      </c>
    </row>
    <row r="36" spans="1:16" ht="24" customHeight="1" x14ac:dyDescent="0.25">
      <c r="A36" s="32"/>
      <c r="B36" s="46" t="s">
        <v>32</v>
      </c>
      <c r="C36" s="38">
        <f t="shared" si="4"/>
        <v>16</v>
      </c>
      <c r="D36" s="25">
        <v>0</v>
      </c>
      <c r="E36" s="2">
        <v>2</v>
      </c>
      <c r="F36" s="2">
        <v>6</v>
      </c>
      <c r="G36" s="2">
        <v>5</v>
      </c>
      <c r="H36" s="2">
        <v>3</v>
      </c>
      <c r="I36" s="2">
        <v>0</v>
      </c>
      <c r="J36" s="2">
        <v>0</v>
      </c>
      <c r="K36" s="2">
        <v>0</v>
      </c>
      <c r="L36" s="2">
        <v>0</v>
      </c>
      <c r="M36" s="5">
        <v>0</v>
      </c>
      <c r="N36" s="5">
        <v>0</v>
      </c>
      <c r="O36" s="21">
        <v>0</v>
      </c>
    </row>
    <row r="37" spans="1:16" ht="24" customHeight="1" thickBot="1" x14ac:dyDescent="0.3">
      <c r="A37" s="32"/>
      <c r="B37" s="57" t="s">
        <v>33</v>
      </c>
      <c r="C37" s="69">
        <f t="shared" si="4"/>
        <v>43</v>
      </c>
      <c r="D37" s="7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8</v>
      </c>
      <c r="J37" s="60">
        <v>8</v>
      </c>
      <c r="K37" s="60">
        <v>0</v>
      </c>
      <c r="L37" s="60">
        <v>17</v>
      </c>
      <c r="M37" s="59">
        <v>0</v>
      </c>
      <c r="N37" s="59">
        <v>0</v>
      </c>
      <c r="O37" s="61">
        <v>10</v>
      </c>
    </row>
    <row r="38" spans="1:16" ht="24" customHeight="1" thickBot="1" x14ac:dyDescent="0.3">
      <c r="A38" s="32"/>
      <c r="B38" s="13" t="s">
        <v>41</v>
      </c>
      <c r="C38" s="14">
        <f t="shared" ref="C38:O38" si="5">SUM(C39:C52)</f>
        <v>1752</v>
      </c>
      <c r="D38" s="15">
        <f t="shared" si="5"/>
        <v>140</v>
      </c>
      <c r="E38" s="16">
        <f t="shared" si="5"/>
        <v>159</v>
      </c>
      <c r="F38" s="16">
        <f t="shared" si="5"/>
        <v>134</v>
      </c>
      <c r="G38" s="16">
        <f t="shared" si="5"/>
        <v>125</v>
      </c>
      <c r="H38" s="16">
        <f t="shared" si="5"/>
        <v>128</v>
      </c>
      <c r="I38" s="16">
        <f t="shared" si="5"/>
        <v>121</v>
      </c>
      <c r="J38" s="16">
        <f t="shared" si="5"/>
        <v>130</v>
      </c>
      <c r="K38" s="16">
        <f t="shared" si="5"/>
        <v>150</v>
      </c>
      <c r="L38" s="16">
        <f t="shared" si="5"/>
        <v>299</v>
      </c>
      <c r="M38" s="18">
        <f t="shared" si="5"/>
        <v>127</v>
      </c>
      <c r="N38" s="16">
        <f t="shared" si="5"/>
        <v>115</v>
      </c>
      <c r="O38" s="17">
        <f t="shared" si="5"/>
        <v>124</v>
      </c>
      <c r="P38" s="43"/>
    </row>
    <row r="39" spans="1:16" ht="24" customHeight="1" x14ac:dyDescent="0.25">
      <c r="A39" s="32"/>
      <c r="B39" s="49" t="s">
        <v>34</v>
      </c>
      <c r="C39" s="37">
        <f>SUM(D39:O39)</f>
        <v>775</v>
      </c>
      <c r="D39" s="24">
        <v>56</v>
      </c>
      <c r="E39" s="6">
        <v>82</v>
      </c>
      <c r="F39" s="71">
        <v>60</v>
      </c>
      <c r="G39" s="4">
        <v>56</v>
      </c>
      <c r="H39" s="4">
        <v>39</v>
      </c>
      <c r="I39" s="4">
        <v>48</v>
      </c>
      <c r="J39" s="4">
        <v>46</v>
      </c>
      <c r="K39" s="4">
        <v>64</v>
      </c>
      <c r="L39" s="4">
        <v>207</v>
      </c>
      <c r="M39" s="8">
        <v>44</v>
      </c>
      <c r="N39" s="4">
        <v>43</v>
      </c>
      <c r="O39" s="29">
        <v>30</v>
      </c>
    </row>
    <row r="40" spans="1:16" ht="24" customHeight="1" x14ac:dyDescent="0.25">
      <c r="A40" s="32"/>
      <c r="B40" s="46" t="s">
        <v>35</v>
      </c>
      <c r="C40" s="38">
        <f>SUM(D40:O40)</f>
        <v>100</v>
      </c>
      <c r="D40" s="25">
        <v>17</v>
      </c>
      <c r="E40" s="7">
        <v>11</v>
      </c>
      <c r="F40" s="72">
        <v>11</v>
      </c>
      <c r="G40" s="2">
        <v>12</v>
      </c>
      <c r="H40" s="2">
        <v>1</v>
      </c>
      <c r="I40" s="2">
        <v>3</v>
      </c>
      <c r="J40" s="2">
        <v>7</v>
      </c>
      <c r="K40" s="2">
        <v>10</v>
      </c>
      <c r="L40" s="2">
        <v>9</v>
      </c>
      <c r="M40" s="5">
        <v>8</v>
      </c>
      <c r="N40" s="2">
        <v>5</v>
      </c>
      <c r="O40" s="21">
        <v>6</v>
      </c>
    </row>
    <row r="41" spans="1:16" ht="24" customHeight="1" x14ac:dyDescent="0.25">
      <c r="A41" s="32"/>
      <c r="B41" s="46" t="s">
        <v>36</v>
      </c>
      <c r="C41" s="38">
        <f t="shared" ref="C41:C51" si="6">SUM(D41:O41)</f>
        <v>0</v>
      </c>
      <c r="D41" s="25">
        <v>0</v>
      </c>
      <c r="E41" s="7">
        <v>0</v>
      </c>
      <c r="F41" s="7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5">
        <v>0</v>
      </c>
      <c r="N41" s="2">
        <v>0</v>
      </c>
      <c r="O41" s="21">
        <v>0</v>
      </c>
    </row>
    <row r="42" spans="1:16" ht="24" customHeight="1" x14ac:dyDescent="0.25">
      <c r="A42" s="32"/>
      <c r="B42" s="49" t="s">
        <v>42</v>
      </c>
      <c r="C42" s="38">
        <f t="shared" si="6"/>
        <v>0</v>
      </c>
      <c r="D42" s="24">
        <v>0</v>
      </c>
      <c r="E42" s="6">
        <v>0</v>
      </c>
      <c r="F42" s="71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8">
        <v>0</v>
      </c>
      <c r="N42" s="4">
        <v>0</v>
      </c>
      <c r="O42" s="29">
        <v>0</v>
      </c>
    </row>
    <row r="43" spans="1:16" ht="24" customHeight="1" x14ac:dyDescent="0.25">
      <c r="A43" s="32"/>
      <c r="B43" s="49" t="s">
        <v>39</v>
      </c>
      <c r="C43" s="38">
        <f t="shared" si="6"/>
        <v>15</v>
      </c>
      <c r="D43" s="24">
        <v>2</v>
      </c>
      <c r="E43" s="6">
        <v>1</v>
      </c>
      <c r="F43" s="71">
        <v>0</v>
      </c>
      <c r="G43" s="4">
        <v>2</v>
      </c>
      <c r="H43" s="4">
        <v>8</v>
      </c>
      <c r="I43" s="4">
        <v>2</v>
      </c>
      <c r="J43" s="4">
        <v>0</v>
      </c>
      <c r="K43" s="4">
        <v>0</v>
      </c>
      <c r="L43" s="4">
        <v>0</v>
      </c>
      <c r="M43" s="8">
        <v>0</v>
      </c>
      <c r="N43" s="4">
        <v>0</v>
      </c>
      <c r="O43" s="29">
        <v>0</v>
      </c>
    </row>
    <row r="44" spans="1:16" ht="24" customHeight="1" x14ac:dyDescent="0.25">
      <c r="A44" s="32"/>
      <c r="B44" s="49" t="s">
        <v>43</v>
      </c>
      <c r="C44" s="38">
        <f t="shared" si="6"/>
        <v>21</v>
      </c>
      <c r="D44" s="24">
        <v>0</v>
      </c>
      <c r="E44" s="6">
        <v>0</v>
      </c>
      <c r="F44" s="71">
        <v>0</v>
      </c>
      <c r="G44" s="4">
        <v>0</v>
      </c>
      <c r="H44" s="4">
        <v>0</v>
      </c>
      <c r="I44" s="4">
        <v>3</v>
      </c>
      <c r="J44" s="4">
        <v>4</v>
      </c>
      <c r="K44" s="4">
        <v>2</v>
      </c>
      <c r="L44" s="4">
        <v>2</v>
      </c>
      <c r="M44" s="8">
        <v>2</v>
      </c>
      <c r="N44" s="4">
        <v>3</v>
      </c>
      <c r="O44" s="29">
        <v>5</v>
      </c>
    </row>
    <row r="45" spans="1:16" ht="24" customHeight="1" x14ac:dyDescent="0.25">
      <c r="A45" s="32"/>
      <c r="B45" s="49" t="s">
        <v>44</v>
      </c>
      <c r="C45" s="38">
        <f t="shared" si="6"/>
        <v>1</v>
      </c>
      <c r="D45" s="24">
        <v>1</v>
      </c>
      <c r="E45" s="6">
        <v>0</v>
      </c>
      <c r="F45" s="71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8">
        <v>0</v>
      </c>
      <c r="N45" s="4">
        <v>0</v>
      </c>
      <c r="O45" s="29">
        <v>0</v>
      </c>
    </row>
    <row r="46" spans="1:16" ht="24" customHeight="1" x14ac:dyDescent="0.25">
      <c r="A46" s="32"/>
      <c r="B46" s="49" t="s">
        <v>45</v>
      </c>
      <c r="C46" s="38">
        <f t="shared" si="6"/>
        <v>0</v>
      </c>
      <c r="D46" s="24">
        <v>0</v>
      </c>
      <c r="E46" s="6">
        <v>0</v>
      </c>
      <c r="F46" s="71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8">
        <v>0</v>
      </c>
      <c r="N46" s="4">
        <v>0</v>
      </c>
      <c r="O46" s="29">
        <v>0</v>
      </c>
    </row>
    <row r="47" spans="1:16" s="40" customFormat="1" ht="24" customHeight="1" x14ac:dyDescent="0.25">
      <c r="A47" s="62"/>
      <c r="B47" s="50" t="s">
        <v>27</v>
      </c>
      <c r="C47" s="38">
        <f t="shared" si="6"/>
        <v>0</v>
      </c>
      <c r="D47" s="24">
        <v>0</v>
      </c>
      <c r="E47" s="6">
        <v>0</v>
      </c>
      <c r="F47" s="71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8">
        <v>0</v>
      </c>
      <c r="N47" s="4">
        <v>0</v>
      </c>
      <c r="O47" s="29">
        <v>0</v>
      </c>
    </row>
    <row r="48" spans="1:16" ht="24" customHeight="1" x14ac:dyDescent="0.25">
      <c r="A48" s="32"/>
      <c r="B48" s="49" t="s">
        <v>28</v>
      </c>
      <c r="C48" s="38">
        <f>SUM(D48:O48)</f>
        <v>569</v>
      </c>
      <c r="D48" s="24">
        <v>45</v>
      </c>
      <c r="E48" s="6">
        <v>41</v>
      </c>
      <c r="F48" s="71">
        <v>43</v>
      </c>
      <c r="G48" s="4">
        <v>43</v>
      </c>
      <c r="H48" s="4">
        <v>41</v>
      </c>
      <c r="I48" s="4">
        <v>48</v>
      </c>
      <c r="J48" s="4">
        <v>52</v>
      </c>
      <c r="K48" s="4">
        <v>51</v>
      </c>
      <c r="L48" s="4">
        <v>59</v>
      </c>
      <c r="M48" s="8">
        <v>49</v>
      </c>
      <c r="N48" s="4">
        <v>38</v>
      </c>
      <c r="O48" s="29">
        <v>59</v>
      </c>
    </row>
    <row r="49" spans="1:15" ht="24" customHeight="1" x14ac:dyDescent="0.25">
      <c r="A49" s="32"/>
      <c r="B49" s="46" t="s">
        <v>40</v>
      </c>
      <c r="C49" s="38">
        <f t="shared" si="6"/>
        <v>90</v>
      </c>
      <c r="D49" s="25">
        <v>0</v>
      </c>
      <c r="E49" s="7">
        <v>9</v>
      </c>
      <c r="F49" s="72">
        <v>7</v>
      </c>
      <c r="G49" s="2">
        <v>7</v>
      </c>
      <c r="H49" s="2">
        <v>2</v>
      </c>
      <c r="I49" s="2">
        <v>6</v>
      </c>
      <c r="J49" s="2">
        <v>12</v>
      </c>
      <c r="K49" s="2">
        <v>10</v>
      </c>
      <c r="L49" s="2">
        <v>7</v>
      </c>
      <c r="M49" s="5">
        <v>11</v>
      </c>
      <c r="N49" s="2">
        <v>9</v>
      </c>
      <c r="O49" s="21">
        <v>10</v>
      </c>
    </row>
    <row r="50" spans="1:15" s="40" customFormat="1" ht="24" customHeight="1" x14ac:dyDescent="0.25">
      <c r="A50" s="62"/>
      <c r="B50" s="51" t="s">
        <v>30</v>
      </c>
      <c r="C50" s="38">
        <f t="shared" si="6"/>
        <v>110</v>
      </c>
      <c r="D50" s="73">
        <v>9</v>
      </c>
      <c r="E50" s="7">
        <v>15</v>
      </c>
      <c r="F50" s="72">
        <v>12</v>
      </c>
      <c r="G50" s="2">
        <v>5</v>
      </c>
      <c r="H50" s="2">
        <v>5</v>
      </c>
      <c r="I50" s="2">
        <v>10</v>
      </c>
      <c r="J50" s="2">
        <v>9</v>
      </c>
      <c r="K50" s="2">
        <v>7</v>
      </c>
      <c r="L50" s="2">
        <v>12</v>
      </c>
      <c r="M50" s="5">
        <v>12</v>
      </c>
      <c r="N50" s="2">
        <v>7</v>
      </c>
      <c r="O50" s="21">
        <v>7</v>
      </c>
    </row>
    <row r="51" spans="1:15" ht="24" customHeight="1" x14ac:dyDescent="0.25">
      <c r="A51" s="32"/>
      <c r="B51" s="46" t="s">
        <v>31</v>
      </c>
      <c r="C51" s="38">
        <f t="shared" si="6"/>
        <v>64</v>
      </c>
      <c r="D51" s="65">
        <v>10</v>
      </c>
      <c r="E51" s="66">
        <v>0</v>
      </c>
      <c r="F51" s="74">
        <v>1</v>
      </c>
      <c r="G51" s="66">
        <v>0</v>
      </c>
      <c r="H51" s="66">
        <v>32</v>
      </c>
      <c r="I51" s="66">
        <v>1</v>
      </c>
      <c r="J51" s="66">
        <v>0</v>
      </c>
      <c r="K51" s="66">
        <v>6</v>
      </c>
      <c r="L51" s="66">
        <v>3</v>
      </c>
      <c r="M51" s="67">
        <v>1</v>
      </c>
      <c r="N51" s="66">
        <v>10</v>
      </c>
      <c r="O51" s="68">
        <v>0</v>
      </c>
    </row>
    <row r="52" spans="1:15" ht="24" customHeight="1" thickBot="1" x14ac:dyDescent="0.3">
      <c r="A52" s="75"/>
      <c r="B52" s="46" t="s">
        <v>32</v>
      </c>
      <c r="C52" s="38">
        <f>SUM(D52:O52)</f>
        <v>7</v>
      </c>
      <c r="D52" s="25">
        <v>0</v>
      </c>
      <c r="E52" s="7">
        <v>0</v>
      </c>
      <c r="F52" s="7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5">
        <v>0</v>
      </c>
      <c r="N52" s="2">
        <v>0</v>
      </c>
      <c r="O52" s="21">
        <v>7</v>
      </c>
    </row>
    <row r="53" spans="1:15" ht="24" customHeight="1" thickBot="1" x14ac:dyDescent="0.3">
      <c r="A53" s="32"/>
      <c r="B53" s="76" t="s">
        <v>33</v>
      </c>
      <c r="C53" s="77">
        <f>SUM(D53:O53)</f>
        <v>109</v>
      </c>
      <c r="D53" s="26">
        <v>9</v>
      </c>
      <c r="E53" s="27">
        <v>15</v>
      </c>
      <c r="F53" s="78">
        <v>12</v>
      </c>
      <c r="G53" s="27">
        <v>7</v>
      </c>
      <c r="H53" s="27">
        <v>2</v>
      </c>
      <c r="I53" s="27">
        <v>10</v>
      </c>
      <c r="J53" s="27">
        <v>9</v>
      </c>
      <c r="K53" s="27">
        <v>7</v>
      </c>
      <c r="L53" s="27">
        <v>12</v>
      </c>
      <c r="M53" s="28">
        <v>12</v>
      </c>
      <c r="N53" s="27">
        <v>7</v>
      </c>
      <c r="O53" s="30">
        <v>7</v>
      </c>
    </row>
    <row r="54" spans="1:15" x14ac:dyDescent="0.25">
      <c r="B54" s="3" t="s">
        <v>46</v>
      </c>
      <c r="C54" s="3"/>
    </row>
    <row r="55" spans="1:15" x14ac:dyDescent="0.25">
      <c r="B55" s="36"/>
      <c r="C55" s="3"/>
    </row>
    <row r="56" spans="1:15" x14ac:dyDescent="0.25">
      <c r="C56" s="3"/>
    </row>
    <row r="57" spans="1:15" x14ac:dyDescent="0.25">
      <c r="C57" s="3"/>
    </row>
    <row r="58" spans="1:15" x14ac:dyDescent="0.25">
      <c r="C58" s="3"/>
    </row>
    <row r="59" spans="1:15" x14ac:dyDescent="0.25">
      <c r="C59" s="3"/>
    </row>
    <row r="60" spans="1:15" x14ac:dyDescent="0.25">
      <c r="C60" s="3"/>
    </row>
    <row r="61" spans="1:15" x14ac:dyDescent="0.25">
      <c r="C61" s="3"/>
    </row>
    <row r="62" spans="1:15" x14ac:dyDescent="0.25">
      <c r="C62" s="3"/>
    </row>
    <row r="63" spans="1:15" x14ac:dyDescent="0.25">
      <c r="C63" s="3"/>
    </row>
    <row r="64" spans="1:15" x14ac:dyDescent="0.25">
      <c r="C64" s="3"/>
    </row>
    <row r="65" spans="2:3" x14ac:dyDescent="0.25">
      <c r="C65" s="3"/>
    </row>
    <row r="66" spans="2:3" x14ac:dyDescent="0.25">
      <c r="C66" s="3"/>
    </row>
    <row r="67" spans="2:3" ht="16.5" x14ac:dyDescent="0.3">
      <c r="B67" s="79"/>
      <c r="C67" s="3"/>
    </row>
    <row r="68" spans="2:3" x14ac:dyDescent="0.25">
      <c r="C68" s="3"/>
    </row>
    <row r="69" spans="2:3" x14ac:dyDescent="0.25">
      <c r="C69" s="3"/>
    </row>
    <row r="70" spans="2:3" x14ac:dyDescent="0.25">
      <c r="C70" s="3"/>
    </row>
    <row r="71" spans="2:3" x14ac:dyDescent="0.25">
      <c r="C71" s="3"/>
    </row>
    <row r="72" spans="2:3" x14ac:dyDescent="0.25">
      <c r="C72" s="3"/>
    </row>
    <row r="73" spans="2:3" x14ac:dyDescent="0.25">
      <c r="C73" s="3"/>
    </row>
    <row r="74" spans="2:3" x14ac:dyDescent="0.25">
      <c r="C74" s="3"/>
    </row>
    <row r="75" spans="2:3" x14ac:dyDescent="0.25">
      <c r="C75" s="3"/>
    </row>
    <row r="76" spans="2:3" x14ac:dyDescent="0.25">
      <c r="C76" s="3"/>
    </row>
    <row r="77" spans="2:3" x14ac:dyDescent="0.25">
      <c r="C77" s="3"/>
    </row>
    <row r="78" spans="2:3" x14ac:dyDescent="0.25">
      <c r="C78" s="3"/>
    </row>
    <row r="79" spans="2:3" x14ac:dyDescent="0.25">
      <c r="C79" s="3"/>
    </row>
    <row r="80" spans="2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</sheetData>
  <mergeCells count="2">
    <mergeCell ref="B2:O2"/>
    <mergeCell ref="B3:O3"/>
  </mergeCells>
  <dataValidations count="1">
    <dataValidation type="whole" operator="greaterThanOrEqual" allowBlank="1" showErrorMessage="1" errorTitle="Tipo de dato no válido" error="Debe de ingresar un número entero" sqref="D25:O37 D8:O23 D39:O53">
      <formula1>0</formula1>
    </dataValidation>
  </dataValidations>
  <printOptions horizontalCentered="1"/>
  <pageMargins left="0" right="0" top="0.39370078740157483" bottom="0.39370078740157483" header="0" footer="0"/>
  <pageSetup paperSize="9" scale="52" fitToWidth="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Int.Quirurgicas</vt:lpstr>
      <vt:lpstr>Int.Quirurgicas!Área_de_impresión</vt:lpstr>
    </vt:vector>
  </TitlesOfParts>
  <Company>disa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 Carlos Liviapoma Pacheco</cp:lastModifiedBy>
  <cp:lastPrinted>2025-01-31T20:08:28Z</cp:lastPrinted>
  <dcterms:created xsi:type="dcterms:W3CDTF">2007-02-06T20:16:50Z</dcterms:created>
  <dcterms:modified xsi:type="dcterms:W3CDTF">2025-04-02T15:01:41Z</dcterms:modified>
</cp:coreProperties>
</file>